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ämmor\Vårstämman VT18\"/>
    </mc:Choice>
  </mc:AlternateContent>
  <bookViews>
    <workbookView xWindow="0" yWindow="0" windowWidth="6000" windowHeight="9600" activeTab="1"/>
  </bookViews>
  <sheets>
    <sheet name="Rambudget" sheetId="2" r:id="rId1"/>
    <sheet name="Kårstyrelsens budge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50" i="2" l="1"/>
  <c r="B44" i="2"/>
  <c r="C42" i="3"/>
  <c r="B19" i="2" s="1"/>
  <c r="C21" i="3"/>
  <c r="B17" i="2" s="1"/>
  <c r="C54" i="3" l="1"/>
  <c r="B20" i="2" s="1"/>
  <c r="C61" i="3"/>
  <c r="B21" i="2" s="1"/>
  <c r="C34" i="3"/>
  <c r="C12" i="3"/>
  <c r="B14" i="2" s="1"/>
  <c r="B18" i="2" l="1"/>
  <c r="C62" i="3"/>
  <c r="C64" i="3" l="1"/>
  <c r="B24" i="2" s="1"/>
  <c r="B52" i="2" s="1"/>
  <c r="B22" i="2"/>
</calcChain>
</file>

<file path=xl/sharedStrings.xml><?xml version="1.0" encoding="utf-8"?>
<sst xmlns="http://schemas.openxmlformats.org/spreadsheetml/2006/main" count="95" uniqueCount="89">
  <si>
    <t>SiS ekonomiska ram</t>
  </si>
  <si>
    <t>Column1</t>
  </si>
  <si>
    <t>Column2</t>
  </si>
  <si>
    <t>Intäkter</t>
  </si>
  <si>
    <t>Räkenskapsår: 20180701-20190630</t>
  </si>
  <si>
    <t>Medlemsintäkter</t>
  </si>
  <si>
    <t>Skösex</t>
  </si>
  <si>
    <t>ESS</t>
  </si>
  <si>
    <t>Safir</t>
  </si>
  <si>
    <t>Skills</t>
  </si>
  <si>
    <t>Vitae</t>
  </si>
  <si>
    <t>SköSjuk</t>
  </si>
  <si>
    <t>Underföreningar(SMS, NATRIX,  Atlas2, Stulit, Dokt. Råd)</t>
  </si>
  <si>
    <t>Introduktion</t>
  </si>
  <si>
    <t>Framtid</t>
  </si>
  <si>
    <t>Vårbal</t>
  </si>
  <si>
    <t>Stämmor</t>
  </si>
  <si>
    <t>Samverkan</t>
  </si>
  <si>
    <t>Medlemsskap SFS</t>
  </si>
  <si>
    <t>Medlemsskap SAMS</t>
  </si>
  <si>
    <t>Samverkansträffar</t>
  </si>
  <si>
    <t>Intäkter för Kårstyrelsen</t>
  </si>
  <si>
    <t>Bidrag</t>
  </si>
  <si>
    <t>Försäljning Kårshop</t>
  </si>
  <si>
    <t>Övriga intäkter</t>
  </si>
  <si>
    <t>Valberedning</t>
  </si>
  <si>
    <t>Kårstyrelsens Budget</t>
  </si>
  <si>
    <t>Konto</t>
  </si>
  <si>
    <t>Sponsring/bidrag</t>
  </si>
  <si>
    <t>Räkenskapsåret 20180701-20190630</t>
  </si>
  <si>
    <t>Försäljning profilmaterial</t>
  </si>
  <si>
    <t>Kontorsmaterial till försäljning</t>
  </si>
  <si>
    <t>Skåpsuthyrning</t>
  </si>
  <si>
    <t>Läskförsäljning</t>
  </si>
  <si>
    <t>Summa intäkter</t>
  </si>
  <si>
    <t>Kostnader</t>
  </si>
  <si>
    <t>Personalkostnader</t>
  </si>
  <si>
    <t>Kanslist</t>
  </si>
  <si>
    <t xml:space="preserve">Arvoderade </t>
  </si>
  <si>
    <t>Kansliet</t>
  </si>
  <si>
    <t>Styrelsen</t>
  </si>
  <si>
    <t>Evenemang</t>
  </si>
  <si>
    <t>Övriga personalkostnader</t>
  </si>
  <si>
    <t>Hyreskostnader kansli</t>
  </si>
  <si>
    <t>Städ och hygien</t>
  </si>
  <si>
    <t>Förbrukningsinventarier</t>
  </si>
  <si>
    <t>IT</t>
  </si>
  <si>
    <t>Datasupport &amp; dataprogram</t>
  </si>
  <si>
    <t>Telefoni</t>
  </si>
  <si>
    <t>Kontorsmaterial</t>
  </si>
  <si>
    <t>Porto</t>
  </si>
  <si>
    <t>Kostnader för Kårstyrelsen</t>
  </si>
  <si>
    <t>Personal</t>
  </si>
  <si>
    <t>Kansli</t>
  </si>
  <si>
    <t>It</t>
  </si>
  <si>
    <t>Skrivarkostnader</t>
  </si>
  <si>
    <t>Kassa, Kortterminaler, Swish</t>
  </si>
  <si>
    <t>Bankavgifter</t>
  </si>
  <si>
    <t>Marknadsföring</t>
  </si>
  <si>
    <t>Utbildningsforum</t>
  </si>
  <si>
    <t>Studiesocialt forum</t>
  </si>
  <si>
    <t>Resekostnader</t>
  </si>
  <si>
    <t>Förtäring resor</t>
  </si>
  <si>
    <t>Överlämning</t>
  </si>
  <si>
    <t>Teambuilding</t>
  </si>
  <si>
    <t>Tidningar</t>
  </si>
  <si>
    <t>Övriga föreningskostnader</t>
  </si>
  <si>
    <t>Revisorsarvode</t>
  </si>
  <si>
    <t>Avskrivningar</t>
  </si>
  <si>
    <t>Företagsförsäkring</t>
  </si>
  <si>
    <t>Interna täckningsbidrag</t>
  </si>
  <si>
    <t>Inköp läsk till försäljning</t>
  </si>
  <si>
    <t>Inköp kontorsmaterial till försäljning</t>
  </si>
  <si>
    <t>Hyreskostnader förråd</t>
  </si>
  <si>
    <t>Totalt</t>
  </si>
  <si>
    <t>Fika</t>
  </si>
  <si>
    <t xml:space="preserve">Investeringsprojekt </t>
  </si>
  <si>
    <t>Summa Kostnader</t>
  </si>
  <si>
    <t>Summa Intäkter för Kårstyrelsen</t>
  </si>
  <si>
    <t>Summa Kostnader för Kårstyrelsen</t>
  </si>
  <si>
    <t>Resultat från Kårstyrelsen</t>
  </si>
  <si>
    <t>Summa Resultat från Föreningar</t>
  </si>
  <si>
    <t>Resultat från Föreningar</t>
  </si>
  <si>
    <t>Summa KS Projekt</t>
  </si>
  <si>
    <t>KS Projekt</t>
  </si>
  <si>
    <t>Summa Samverkan</t>
  </si>
  <si>
    <t>Studentkåren i Skövdes slutresultat</t>
  </si>
  <si>
    <t>Inköp profilmaterial till försäljning</t>
  </si>
  <si>
    <t>STUDENTKÅREN I SKÖVDES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</si>
</sst>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Border="1"/>
    <xf numFmtId="3" fontId="2" fillId="0" borderId="0" xfId="0" applyNumberFormat="1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2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7" fillId="0" borderId="0" xfId="0" applyFont="1"/>
    <xf numFmtId="3" fontId="2" fillId="0" borderId="0" xfId="0" applyNumberFormat="1" applyFont="1"/>
    <xf numFmtId="3" fontId="3" fillId="0" borderId="2" xfId="0" applyNumberFormat="1" applyFont="1" applyBorder="1"/>
    <xf numFmtId="3" fontId="2" fillId="0" borderId="1" xfId="0" applyNumberFormat="1" applyFont="1" applyBorder="1"/>
    <xf numFmtId="3" fontId="3" fillId="0" borderId="0" xfId="0" applyNumberFormat="1" applyFont="1" applyBorder="1"/>
    <xf numFmtId="0" fontId="8" fillId="0" borderId="0" xfId="0" applyFont="1"/>
    <xf numFmtId="0" fontId="2" fillId="0" borderId="3" xfId="0" applyFont="1" applyBorder="1"/>
    <xf numFmtId="3" fontId="3" fillId="0" borderId="3" xfId="0" applyNumberFormat="1" applyFont="1" applyBorder="1"/>
    <xf numFmtId="3" fontId="1" fillId="0" borderId="2" xfId="0" applyNumberFormat="1" applyFont="1" applyBorder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3" xfId="0" applyFont="1" applyBorder="1"/>
    <xf numFmtId="3" fontId="1" fillId="0" borderId="4" xfId="0" applyNumberFormat="1" applyFont="1" applyBorder="1"/>
    <xf numFmtId="0" fontId="3" fillId="0" borderId="5" xfId="0" applyFont="1" applyBorder="1"/>
    <xf numFmtId="3" fontId="1" fillId="0" borderId="5" xfId="0" applyNumberFormat="1" applyFont="1" applyBorder="1"/>
    <xf numFmtId="3" fontId="3" fillId="0" borderId="5" xfId="0" applyNumberFormat="1" applyFont="1" applyBorder="1"/>
    <xf numFmtId="3" fontId="4" fillId="0" borderId="0" xfId="0" applyNumberFormat="1" applyFont="1"/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able578" displayName="Table578" ref="A2:B115" totalsRowShown="0">
  <autoFilter ref="A2:B115"/>
  <tableColumns count="2">
    <tableColumn id="1" name="Column1"/>
    <tableColumn id="2" name="Column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1" name="Table11" displayName="Table11" ref="B1:C93" totalsRowShown="0">
  <autoFilter ref="B1:C93"/>
  <tableColumns count="2">
    <tableColumn id="1" name="Column1"/>
    <tableColumn id="2" name="Column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5"/>
  <sheetViews>
    <sheetView topLeftCell="A9" zoomScale="85" zoomScaleNormal="85" workbookViewId="0">
      <selection activeCell="F31" sqref="F31"/>
    </sheetView>
  </sheetViews>
  <sheetFormatPr defaultRowHeight="15" x14ac:dyDescent="0.25"/>
  <cols>
    <col min="1" max="1" width="50.28515625" customWidth="1"/>
    <col min="2" max="2" width="9.5703125" bestFit="1" customWidth="1"/>
  </cols>
  <sheetData>
    <row r="2" spans="1:2" x14ac:dyDescent="0.25">
      <c r="A2" t="s">
        <v>1</v>
      </c>
      <c r="B2" t="s">
        <v>2</v>
      </c>
    </row>
    <row r="4" spans="1:2" ht="15.75" x14ac:dyDescent="0.25">
      <c r="A4" s="36" t="s">
        <v>88</v>
      </c>
      <c r="B4" s="1"/>
    </row>
    <row r="5" spans="1:2" ht="15.75" x14ac:dyDescent="0.25">
      <c r="A5" s="36" t="s">
        <v>0</v>
      </c>
      <c r="B5" s="1"/>
    </row>
    <row r="6" spans="1:2" ht="15.75" x14ac:dyDescent="0.25">
      <c r="A6" s="36" t="s">
        <v>4</v>
      </c>
      <c r="B6" s="1"/>
    </row>
    <row r="7" spans="1:2" x14ac:dyDescent="0.25">
      <c r="A7" s="9"/>
      <c r="B7" s="1"/>
    </row>
    <row r="8" spans="1:2" ht="16.5" thickBot="1" x14ac:dyDescent="0.3">
      <c r="A8" s="8" t="s">
        <v>5</v>
      </c>
      <c r="B8" s="21">
        <v>200000</v>
      </c>
    </row>
    <row r="9" spans="1:2" x14ac:dyDescent="0.25">
      <c r="A9" s="4"/>
      <c r="B9" s="6"/>
    </row>
    <row r="10" spans="1:2" ht="15.75" x14ac:dyDescent="0.25">
      <c r="A10" s="10" t="s">
        <v>21</v>
      </c>
      <c r="B10" s="11"/>
    </row>
    <row r="11" spans="1:2" x14ac:dyDescent="0.25">
      <c r="A11" s="4" t="s">
        <v>22</v>
      </c>
      <c r="B11" s="5">
        <v>1595524</v>
      </c>
    </row>
    <row r="12" spans="1:2" x14ac:dyDescent="0.25">
      <c r="A12" s="4" t="s">
        <v>23</v>
      </c>
      <c r="B12" s="5">
        <v>16000</v>
      </c>
    </row>
    <row r="13" spans="1:2" x14ac:dyDescent="0.25">
      <c r="A13" s="11" t="s">
        <v>24</v>
      </c>
      <c r="B13" s="22">
        <v>15000</v>
      </c>
    </row>
    <row r="14" spans="1:2" ht="15.75" thickBot="1" x14ac:dyDescent="0.3">
      <c r="A14" s="30" t="s">
        <v>78</v>
      </c>
      <c r="B14" s="26">
        <f>SUM('Kårstyrelsens budget'!C12)</f>
        <v>1626524</v>
      </c>
    </row>
    <row r="15" spans="1:2" x14ac:dyDescent="0.25">
      <c r="A15" s="9"/>
      <c r="B15" s="5"/>
    </row>
    <row r="16" spans="1:2" ht="15.75" x14ac:dyDescent="0.25">
      <c r="A16" s="10" t="s">
        <v>51</v>
      </c>
      <c r="B16" s="11"/>
    </row>
    <row r="17" spans="1:2" x14ac:dyDescent="0.25">
      <c r="A17" s="4" t="s">
        <v>52</v>
      </c>
      <c r="B17" s="5">
        <f>SUM('Kårstyrelsens budget'!C21)</f>
        <v>-1109160</v>
      </c>
    </row>
    <row r="18" spans="1:2" x14ac:dyDescent="0.25">
      <c r="A18" s="4" t="s">
        <v>53</v>
      </c>
      <c r="B18" s="5">
        <f>SUM('Kårstyrelsens budget'!C34)</f>
        <v>-435754</v>
      </c>
    </row>
    <row r="19" spans="1:2" x14ac:dyDescent="0.25">
      <c r="A19" s="4" t="s">
        <v>54</v>
      </c>
      <c r="B19" s="5">
        <f>SUM('Kårstyrelsens budget'!C42)</f>
        <v>-121500</v>
      </c>
    </row>
    <row r="20" spans="1:2" x14ac:dyDescent="0.25">
      <c r="A20" s="4" t="s">
        <v>40</v>
      </c>
      <c r="B20" s="5">
        <f>SUM('Kårstyrelsens budget'!C54)</f>
        <v>-94500</v>
      </c>
    </row>
    <row r="21" spans="1:2" x14ac:dyDescent="0.25">
      <c r="A21" s="11" t="s">
        <v>66</v>
      </c>
      <c r="B21" s="22">
        <f>SUM('Kårstyrelsens budget'!C61)</f>
        <v>-85200</v>
      </c>
    </row>
    <row r="22" spans="1:2" ht="15.75" thickBot="1" x14ac:dyDescent="0.3">
      <c r="A22" s="17" t="s">
        <v>79</v>
      </c>
      <c r="B22" s="21">
        <f>SUM('Kårstyrelsens budget'!C62)</f>
        <v>-1846114</v>
      </c>
    </row>
    <row r="23" spans="1:2" x14ac:dyDescent="0.25">
      <c r="A23" s="9"/>
      <c r="B23" s="4"/>
    </row>
    <row r="24" spans="1:2" ht="15.75" thickBot="1" x14ac:dyDescent="0.3">
      <c r="A24" s="32" t="s">
        <v>80</v>
      </c>
      <c r="B24" s="34">
        <f>SUM('Kårstyrelsens budget'!C64)</f>
        <v>-219590</v>
      </c>
    </row>
    <row r="25" spans="1:2" ht="15.75" thickTop="1" x14ac:dyDescent="0.25">
      <c r="A25" s="4"/>
      <c r="B25" s="4"/>
    </row>
    <row r="26" spans="1:2" ht="15.75" x14ac:dyDescent="0.25">
      <c r="A26" s="10" t="s">
        <v>82</v>
      </c>
      <c r="B26" s="11"/>
    </row>
    <row r="27" spans="1:2" x14ac:dyDescent="0.25">
      <c r="A27" s="4" t="s">
        <v>6</v>
      </c>
      <c r="B27" s="5">
        <v>175602</v>
      </c>
    </row>
    <row r="28" spans="1:2" x14ac:dyDescent="0.25">
      <c r="A28" s="4" t="s">
        <v>7</v>
      </c>
      <c r="B28" s="4">
        <v>0</v>
      </c>
    </row>
    <row r="29" spans="1:2" x14ac:dyDescent="0.25">
      <c r="A29" s="4" t="s">
        <v>8</v>
      </c>
      <c r="B29" s="4">
        <v>0</v>
      </c>
    </row>
    <row r="30" spans="1:2" x14ac:dyDescent="0.25">
      <c r="A30" s="4" t="s">
        <v>9</v>
      </c>
      <c r="B30" s="4">
        <v>0</v>
      </c>
    </row>
    <row r="31" spans="1:2" x14ac:dyDescent="0.25">
      <c r="A31" s="4" t="s">
        <v>10</v>
      </c>
      <c r="B31" s="4">
        <v>-750</v>
      </c>
    </row>
    <row r="32" spans="1:2" x14ac:dyDescent="0.25">
      <c r="A32" s="4" t="s">
        <v>11</v>
      </c>
      <c r="B32" s="4">
        <v>0</v>
      </c>
    </row>
    <row r="33" spans="1:2" x14ac:dyDescent="0.25">
      <c r="A33" s="11" t="s">
        <v>12</v>
      </c>
      <c r="B33" s="11">
        <v>0</v>
      </c>
    </row>
    <row r="34" spans="1:2" ht="15.75" thickBot="1" x14ac:dyDescent="0.3">
      <c r="A34" s="30" t="s">
        <v>81</v>
      </c>
      <c r="B34" s="26">
        <f>SUM(B27:B33)</f>
        <v>174852</v>
      </c>
    </row>
    <row r="35" spans="1:2" x14ac:dyDescent="0.25">
      <c r="A35" s="4"/>
      <c r="B35" s="4"/>
    </row>
    <row r="36" spans="1:2" ht="15.75" x14ac:dyDescent="0.25">
      <c r="A36" s="10" t="s">
        <v>84</v>
      </c>
      <c r="B36" s="11"/>
    </row>
    <row r="37" spans="1:2" x14ac:dyDescent="0.25">
      <c r="A37" s="4" t="s">
        <v>13</v>
      </c>
      <c r="B37" s="5">
        <v>-20400</v>
      </c>
    </row>
    <row r="38" spans="1:2" x14ac:dyDescent="0.25">
      <c r="A38" s="4" t="s">
        <v>14</v>
      </c>
      <c r="B38" s="5">
        <v>150000</v>
      </c>
    </row>
    <row r="39" spans="1:2" x14ac:dyDescent="0.25">
      <c r="A39" s="4" t="s">
        <v>15</v>
      </c>
      <c r="B39" s="4">
        <v>0</v>
      </c>
    </row>
    <row r="40" spans="1:2" x14ac:dyDescent="0.25">
      <c r="A40" s="4" t="s">
        <v>16</v>
      </c>
      <c r="B40" s="4">
        <v>-3000</v>
      </c>
    </row>
    <row r="41" spans="1:2" x14ac:dyDescent="0.25">
      <c r="A41" s="4" t="s">
        <v>41</v>
      </c>
      <c r="B41" s="4">
        <v>0</v>
      </c>
    </row>
    <row r="42" spans="1:2" x14ac:dyDescent="0.25">
      <c r="A42" s="4" t="s">
        <v>25</v>
      </c>
      <c r="B42" s="4">
        <v>-500</v>
      </c>
    </row>
    <row r="43" spans="1:2" x14ac:dyDescent="0.25">
      <c r="A43" s="11" t="s">
        <v>76</v>
      </c>
      <c r="B43" s="22">
        <v>-100000</v>
      </c>
    </row>
    <row r="44" spans="1:2" ht="15.75" thickBot="1" x14ac:dyDescent="0.3">
      <c r="A44" s="30" t="s">
        <v>83</v>
      </c>
      <c r="B44" s="26">
        <f>SUM(B37:B43)</f>
        <v>26100</v>
      </c>
    </row>
    <row r="45" spans="1:2" x14ac:dyDescent="0.25">
      <c r="A45" s="1"/>
      <c r="B45" s="1"/>
    </row>
    <row r="46" spans="1:2" ht="15.75" x14ac:dyDescent="0.25">
      <c r="A46" s="10" t="s">
        <v>17</v>
      </c>
      <c r="B46" s="2"/>
    </row>
    <row r="47" spans="1:2" x14ac:dyDescent="0.25">
      <c r="A47" s="4" t="s">
        <v>18</v>
      </c>
      <c r="B47" s="35">
        <v>-24324</v>
      </c>
    </row>
    <row r="48" spans="1:2" x14ac:dyDescent="0.25">
      <c r="A48" s="4" t="s">
        <v>19</v>
      </c>
      <c r="B48" s="5">
        <v>-2018</v>
      </c>
    </row>
    <row r="49" spans="1:2" x14ac:dyDescent="0.25">
      <c r="A49" s="11" t="s">
        <v>20</v>
      </c>
      <c r="B49" s="22">
        <v>-3500</v>
      </c>
    </row>
    <row r="50" spans="1:2" ht="15.75" thickBot="1" x14ac:dyDescent="0.3">
      <c r="A50" s="30" t="s">
        <v>85</v>
      </c>
      <c r="B50" s="26">
        <f>SUM(B47:B49)</f>
        <v>-29842</v>
      </c>
    </row>
    <row r="51" spans="1:2" x14ac:dyDescent="0.25">
      <c r="A51" s="1"/>
      <c r="B51" s="1"/>
    </row>
    <row r="52" spans="1:2" x14ac:dyDescent="0.25">
      <c r="A52" s="9" t="s">
        <v>86</v>
      </c>
      <c r="B52" s="23">
        <f>SUM(B8+B24+B34+B44+B50)</f>
        <v>151520</v>
      </c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1" workbookViewId="0">
      <selection activeCell="F56" sqref="F56"/>
    </sheetView>
  </sheetViews>
  <sheetFormatPr defaultRowHeight="15" x14ac:dyDescent="0.25"/>
  <cols>
    <col min="2" max="2" width="36.28515625" customWidth="1"/>
    <col min="3" max="3" width="22.7109375" customWidth="1"/>
    <col min="6" max="6" width="10.85546875" customWidth="1"/>
  </cols>
  <sheetData>
    <row r="1" spans="1:3" x14ac:dyDescent="0.25">
      <c r="A1" t="s">
        <v>27</v>
      </c>
      <c r="B1" t="s">
        <v>1</v>
      </c>
      <c r="C1" t="s">
        <v>2</v>
      </c>
    </row>
    <row r="2" spans="1:3" ht="15.75" x14ac:dyDescent="0.25">
      <c r="B2" s="15" t="s">
        <v>26</v>
      </c>
      <c r="C2" s="14"/>
    </row>
    <row r="3" spans="1:3" ht="15.75" x14ac:dyDescent="0.25">
      <c r="B3" s="15" t="s">
        <v>29</v>
      </c>
      <c r="C3" s="14"/>
    </row>
    <row r="4" spans="1:3" ht="15.75" x14ac:dyDescent="0.25">
      <c r="B4" s="15"/>
      <c r="C4" s="14"/>
    </row>
    <row r="5" spans="1:3" ht="15.75" x14ac:dyDescent="0.25">
      <c r="B5" s="10" t="s">
        <v>3</v>
      </c>
      <c r="C5" s="11"/>
    </row>
    <row r="6" spans="1:3" x14ac:dyDescent="0.25">
      <c r="B6" s="14" t="s">
        <v>28</v>
      </c>
      <c r="C6" s="5">
        <v>1595524</v>
      </c>
    </row>
    <row r="7" spans="1:3" x14ac:dyDescent="0.25">
      <c r="B7" s="14" t="s">
        <v>30</v>
      </c>
      <c r="C7" s="20">
        <v>10000</v>
      </c>
    </row>
    <row r="8" spans="1:3" x14ac:dyDescent="0.25">
      <c r="B8" s="14" t="s">
        <v>31</v>
      </c>
      <c r="C8" s="20">
        <v>2000</v>
      </c>
    </row>
    <row r="9" spans="1:3" x14ac:dyDescent="0.25">
      <c r="B9" s="14" t="s">
        <v>32</v>
      </c>
      <c r="C9" s="20">
        <v>4000</v>
      </c>
    </row>
    <row r="10" spans="1:3" x14ac:dyDescent="0.25">
      <c r="B10" s="14" t="s">
        <v>33</v>
      </c>
      <c r="C10" s="20">
        <v>6000</v>
      </c>
    </row>
    <row r="11" spans="1:3" x14ac:dyDescent="0.25">
      <c r="B11" s="11" t="s">
        <v>24</v>
      </c>
      <c r="C11" s="22">
        <v>9000</v>
      </c>
    </row>
    <row r="12" spans="1:3" ht="15.75" thickBot="1" x14ac:dyDescent="0.3">
      <c r="B12" s="17" t="s">
        <v>34</v>
      </c>
      <c r="C12" s="21">
        <f>SUM(C6:C11)</f>
        <v>1626524</v>
      </c>
    </row>
    <row r="13" spans="1:3" x14ac:dyDescent="0.25">
      <c r="B13" s="14"/>
      <c r="C13" s="14"/>
    </row>
    <row r="14" spans="1:3" x14ac:dyDescent="0.25">
      <c r="B14" s="14"/>
      <c r="C14" s="14"/>
    </row>
    <row r="15" spans="1:3" ht="15.75" x14ac:dyDescent="0.25">
      <c r="B15" s="10" t="s">
        <v>35</v>
      </c>
      <c r="C15" s="11"/>
    </row>
    <row r="16" spans="1:3" ht="15.75" x14ac:dyDescent="0.25">
      <c r="B16" s="7"/>
      <c r="C16" s="4"/>
    </row>
    <row r="17" spans="1:7" x14ac:dyDescent="0.25">
      <c r="B17" s="19" t="s">
        <v>36</v>
      </c>
      <c r="C17" s="14"/>
    </row>
    <row r="18" spans="1:7" x14ac:dyDescent="0.25">
      <c r="B18" s="14" t="s">
        <v>37</v>
      </c>
      <c r="C18" s="20">
        <v>-530339</v>
      </c>
      <c r="G18" s="29"/>
    </row>
    <row r="19" spans="1:7" x14ac:dyDescent="0.25">
      <c r="B19" s="14" t="s">
        <v>38</v>
      </c>
      <c r="C19" s="20">
        <v>-576821</v>
      </c>
      <c r="G19" s="28"/>
    </row>
    <row r="20" spans="1:7" x14ac:dyDescent="0.25">
      <c r="B20" s="11" t="s">
        <v>42</v>
      </c>
      <c r="C20" s="22">
        <v>-2000</v>
      </c>
    </row>
    <row r="21" spans="1:7" ht="15.75" thickBot="1" x14ac:dyDescent="0.3">
      <c r="B21" s="12"/>
      <c r="C21" s="21">
        <f>SUM(C18:C20)</f>
        <v>-1109160</v>
      </c>
      <c r="D21" s="28"/>
    </row>
    <row r="22" spans="1:7" x14ac:dyDescent="0.25">
      <c r="B22" s="4"/>
      <c r="C22" s="23"/>
    </row>
    <row r="23" spans="1:7" ht="15.75" x14ac:dyDescent="0.25">
      <c r="B23" s="18" t="s">
        <v>39</v>
      </c>
      <c r="C23" s="14"/>
    </row>
    <row r="24" spans="1:7" x14ac:dyDescent="0.25">
      <c r="B24" s="16" t="s">
        <v>43</v>
      </c>
      <c r="C24" s="20">
        <v>-370154</v>
      </c>
    </row>
    <row r="25" spans="1:7" x14ac:dyDescent="0.25">
      <c r="B25" s="14" t="s">
        <v>44</v>
      </c>
      <c r="C25" s="14">
        <v>-400</v>
      </c>
    </row>
    <row r="26" spans="1:7" x14ac:dyDescent="0.25">
      <c r="B26" s="14" t="s">
        <v>45</v>
      </c>
      <c r="C26" s="20">
        <v>-15000</v>
      </c>
    </row>
    <row r="27" spans="1:7" x14ac:dyDescent="0.25">
      <c r="B27" s="14" t="s">
        <v>49</v>
      </c>
      <c r="C27" s="20">
        <v>-7000</v>
      </c>
    </row>
    <row r="28" spans="1:7" x14ac:dyDescent="0.25">
      <c r="B28" s="14" t="s">
        <v>50</v>
      </c>
      <c r="C28" s="20">
        <v>-1200</v>
      </c>
    </row>
    <row r="29" spans="1:7" x14ac:dyDescent="0.25">
      <c r="B29" s="14" t="s">
        <v>65</v>
      </c>
      <c r="C29" s="20">
        <v>-3000</v>
      </c>
    </row>
    <row r="30" spans="1:7" x14ac:dyDescent="0.25">
      <c r="A30" s="14"/>
      <c r="B30" s="4" t="s">
        <v>71</v>
      </c>
      <c r="C30" s="5">
        <v>-4000</v>
      </c>
    </row>
    <row r="31" spans="1:7" x14ac:dyDescent="0.25">
      <c r="A31" s="14"/>
      <c r="B31" s="4" t="s">
        <v>87</v>
      </c>
      <c r="C31" s="5">
        <v>-25000</v>
      </c>
    </row>
    <row r="32" spans="1:7" x14ac:dyDescent="0.25">
      <c r="A32" s="14"/>
      <c r="B32" s="4" t="s">
        <v>75</v>
      </c>
      <c r="C32" s="5">
        <v>-5000</v>
      </c>
    </row>
    <row r="33" spans="1:5" x14ac:dyDescent="0.25">
      <c r="A33" s="14"/>
      <c r="B33" s="11" t="s">
        <v>72</v>
      </c>
      <c r="C33" s="22">
        <v>-5000</v>
      </c>
    </row>
    <row r="34" spans="1:5" ht="15.75" thickBot="1" x14ac:dyDescent="0.3">
      <c r="A34" s="14"/>
      <c r="B34" s="25"/>
      <c r="C34" s="26">
        <f>SUM(C24:C33)</f>
        <v>-435754</v>
      </c>
      <c r="D34" s="28"/>
    </row>
    <row r="35" spans="1:5" x14ac:dyDescent="0.25">
      <c r="B35" s="14"/>
      <c r="C35" s="14"/>
    </row>
    <row r="36" spans="1:5" x14ac:dyDescent="0.25">
      <c r="B36" s="19" t="s">
        <v>46</v>
      </c>
      <c r="C36" s="24"/>
    </row>
    <row r="37" spans="1:5" x14ac:dyDescent="0.25">
      <c r="B37" s="14" t="s">
        <v>47</v>
      </c>
      <c r="C37" s="20">
        <v>-30000</v>
      </c>
    </row>
    <row r="38" spans="1:5" x14ac:dyDescent="0.25">
      <c r="B38" s="14" t="s">
        <v>48</v>
      </c>
      <c r="C38" s="20">
        <v>-16500</v>
      </c>
    </row>
    <row r="39" spans="1:5" x14ac:dyDescent="0.25">
      <c r="B39" s="14" t="s">
        <v>56</v>
      </c>
      <c r="C39" s="20">
        <v>-20000</v>
      </c>
    </row>
    <row r="40" spans="1:5" x14ac:dyDescent="0.25">
      <c r="B40" s="14" t="s">
        <v>55</v>
      </c>
      <c r="C40" s="20">
        <v>-35000</v>
      </c>
    </row>
    <row r="41" spans="1:5" x14ac:dyDescent="0.25">
      <c r="B41" s="11" t="s">
        <v>57</v>
      </c>
      <c r="C41" s="22">
        <v>-20000</v>
      </c>
    </row>
    <row r="42" spans="1:5" ht="15.75" thickBot="1" x14ac:dyDescent="0.3">
      <c r="B42" s="25"/>
      <c r="C42" s="26">
        <f>SUM(C37:C41)</f>
        <v>-121500</v>
      </c>
      <c r="E42" s="28"/>
    </row>
    <row r="43" spans="1:5" x14ac:dyDescent="0.25">
      <c r="B43" s="14"/>
      <c r="C43" s="14"/>
    </row>
    <row r="44" spans="1:5" x14ac:dyDescent="0.25">
      <c r="B44" s="19" t="s">
        <v>40</v>
      </c>
      <c r="C44" s="14"/>
    </row>
    <row r="45" spans="1:5" x14ac:dyDescent="0.25">
      <c r="B45" s="14" t="s">
        <v>58</v>
      </c>
      <c r="C45" s="20">
        <v>-30000</v>
      </c>
    </row>
    <row r="46" spans="1:5" x14ac:dyDescent="0.25">
      <c r="B46" s="14" t="s">
        <v>59</v>
      </c>
      <c r="C46" s="20">
        <v>-8000</v>
      </c>
    </row>
    <row r="47" spans="1:5" x14ac:dyDescent="0.25">
      <c r="B47" s="14" t="s">
        <v>60</v>
      </c>
      <c r="C47" s="20">
        <v>-8000</v>
      </c>
    </row>
    <row r="48" spans="1:5" x14ac:dyDescent="0.25">
      <c r="B48" s="14" t="s">
        <v>61</v>
      </c>
      <c r="C48" s="20">
        <v>-7000</v>
      </c>
    </row>
    <row r="49" spans="2:4" x14ac:dyDescent="0.25">
      <c r="B49" s="14" t="s">
        <v>62</v>
      </c>
      <c r="C49" s="20">
        <v>-1500</v>
      </c>
    </row>
    <row r="50" spans="2:4" x14ac:dyDescent="0.25">
      <c r="B50" s="14" t="s">
        <v>63</v>
      </c>
      <c r="C50" s="14">
        <v>-8000</v>
      </c>
    </row>
    <row r="51" spans="2:4" x14ac:dyDescent="0.25">
      <c r="B51" s="14" t="s">
        <v>64</v>
      </c>
      <c r="C51" s="20">
        <v>-20000</v>
      </c>
    </row>
    <row r="52" spans="2:4" x14ac:dyDescent="0.25">
      <c r="B52" s="14" t="s">
        <v>70</v>
      </c>
      <c r="C52" s="20">
        <v>-10000</v>
      </c>
    </row>
    <row r="53" spans="2:4" x14ac:dyDescent="0.25">
      <c r="B53" s="14" t="s">
        <v>75</v>
      </c>
      <c r="C53" s="20">
        <v>-2000</v>
      </c>
    </row>
    <row r="54" spans="2:4" ht="15.75" thickBot="1" x14ac:dyDescent="0.3">
      <c r="B54" s="25"/>
      <c r="C54" s="26">
        <f>SUM(C45:C53)</f>
        <v>-94500</v>
      </c>
      <c r="D54" s="28"/>
    </row>
    <row r="55" spans="2:4" x14ac:dyDescent="0.25">
      <c r="B55" s="14"/>
      <c r="C55" s="14"/>
    </row>
    <row r="56" spans="2:4" x14ac:dyDescent="0.25">
      <c r="B56" s="19" t="s">
        <v>66</v>
      </c>
      <c r="C56" s="14"/>
    </row>
    <row r="57" spans="2:4" x14ac:dyDescent="0.25">
      <c r="B57" s="14" t="s">
        <v>67</v>
      </c>
      <c r="C57" s="20">
        <v>-40000</v>
      </c>
    </row>
    <row r="58" spans="2:4" x14ac:dyDescent="0.25">
      <c r="B58" s="14" t="s">
        <v>68</v>
      </c>
      <c r="C58" s="20">
        <v>-13000</v>
      </c>
    </row>
    <row r="59" spans="2:4" x14ac:dyDescent="0.25">
      <c r="B59" s="14" t="s">
        <v>73</v>
      </c>
      <c r="C59" s="20">
        <v>-27000</v>
      </c>
    </row>
    <row r="60" spans="2:4" x14ac:dyDescent="0.25">
      <c r="B60" s="11" t="s">
        <v>69</v>
      </c>
      <c r="C60" s="11">
        <v>-5200</v>
      </c>
    </row>
    <row r="61" spans="2:4" ht="15.75" thickBot="1" x14ac:dyDescent="0.3">
      <c r="B61" s="3"/>
      <c r="C61" s="27">
        <f>SUM(C57:C60)</f>
        <v>-85200</v>
      </c>
    </row>
    <row r="62" spans="2:4" ht="15.75" thickBot="1" x14ac:dyDescent="0.3">
      <c r="B62" s="13" t="s">
        <v>77</v>
      </c>
      <c r="C62" s="31">
        <f>SUM(C21+C34+C42+C54+C61)</f>
        <v>-1846114</v>
      </c>
    </row>
    <row r="63" spans="2:4" ht="15.75" thickTop="1" x14ac:dyDescent="0.25"/>
    <row r="64" spans="2:4" ht="15.75" thickBot="1" x14ac:dyDescent="0.3">
      <c r="B64" s="32" t="s">
        <v>74</v>
      </c>
      <c r="C64" s="33">
        <f>SUM(C12+C62)</f>
        <v>-219590</v>
      </c>
    </row>
    <row r="65" ht="15.75" thickTop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Rambudget</vt:lpstr>
      <vt:lpstr>Kårstyrelsens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Ordförande</dc:creator>
  <cp:lastModifiedBy>Ordförande</cp:lastModifiedBy>
  <cp:lastPrinted>2018-05-05T13:44:11Z</cp:lastPrinted>
  <dcterms:created xsi:type="dcterms:W3CDTF">2018-04-06T07:27:21Z</dcterms:created>
  <dcterms:modified xsi:type="dcterms:W3CDTF">2018-05-05T13:50:26Z</dcterms:modified>
</cp:coreProperties>
</file>