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https://d.docs.live.net/ebabd5f72b965efa/Desktop/Studentkåren/Kårstyrelsen/KS 200401/"/>
    </mc:Choice>
  </mc:AlternateContent>
  <xr:revisionPtr revIDLastSave="199" documentId="11_578FDC27B9339535E656A91582F316388D54F692" xr6:coauthVersionLast="45" xr6:coauthVersionMax="45" xr10:uidLastSave="{B296497D-A2AE-4291-8225-F8040E667481}"/>
  <bookViews>
    <workbookView xWindow="-28920" yWindow="2055"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 r="G10" i="1" s="1"/>
  <c r="E11" i="1" l="1"/>
  <c r="G11" i="1" s="1"/>
  <c r="E12" i="1"/>
  <c r="G12" i="1" s="1"/>
  <c r="E13" i="1"/>
  <c r="G13" i="1" s="1"/>
  <c r="E14" i="1"/>
  <c r="G14" i="1" s="1"/>
  <c r="D15" i="1"/>
  <c r="G15" i="1" l="1"/>
</calcChain>
</file>

<file path=xl/sharedStrings.xml><?xml version="1.0" encoding="utf-8"?>
<sst xmlns="http://schemas.openxmlformats.org/spreadsheetml/2006/main" count="13" uniqueCount="13">
  <si>
    <t>Skills</t>
  </si>
  <si>
    <t>Safir</t>
  </si>
  <si>
    <t>ESS</t>
  </si>
  <si>
    <t>SköSjuk</t>
  </si>
  <si>
    <t>Vitae</t>
  </si>
  <si>
    <t>Sektion</t>
  </si>
  <si>
    <t>Medlemsantal</t>
  </si>
  <si>
    <t>Medlemsintäknter SiS Totalt</t>
  </si>
  <si>
    <t>Andel som tillfaller sektionerna</t>
  </si>
  <si>
    <t>Minimisumma per sektion</t>
  </si>
  <si>
    <t>Totalt</t>
  </si>
  <si>
    <t>Fördelning</t>
  </si>
  <si>
    <r>
      <rPr>
        <b/>
        <sz val="11"/>
        <color theme="1"/>
        <rFont val="Calibri"/>
        <family val="2"/>
        <scheme val="minor"/>
      </rPr>
      <t>Instruktioner</t>
    </r>
    <r>
      <rPr>
        <sz val="11"/>
        <color theme="1"/>
        <rFont val="Calibri"/>
        <family val="2"/>
        <scheme val="minor"/>
      </rPr>
      <t>: Från Visma kontrollera konto 3000 för hela föreningen, detta är den totala intäkten medlemsintäkten. Från UniCore kontrollera aktiva medlemmar för respektive sektion. Eventuella felregistrertingar tas inte hänsyn till utan bara den procentuella fördelningen mellan sektionerna. Belopp fastställes efter höstintroduktionen och revideras sedan efter vårintroduktionen.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</si>
</sst>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r&quot;"/>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2" xfId="0" applyFill="1" applyBorder="1"/>
    <xf numFmtId="0" fontId="0" fillId="2" borderId="6" xfId="0" applyFill="1" applyBorder="1"/>
    <xf numFmtId="9" fontId="0" fillId="2" borderId="1" xfId="1" applyFont="1" applyFill="1" applyBorder="1"/>
    <xf numFmtId="0" fontId="0" fillId="2" borderId="0" xfId="0" applyFill="1" applyBorder="1"/>
    <xf numFmtId="0" fontId="0" fillId="2" borderId="1" xfId="0" applyFill="1" applyBorder="1"/>
    <xf numFmtId="0" fontId="2" fillId="2" borderId="1" xfId="0" applyFont="1" applyFill="1" applyBorder="1"/>
    <xf numFmtId="0" fontId="0" fillId="2" borderId="7" xfId="0" applyFill="1" applyBorder="1"/>
    <xf numFmtId="0" fontId="0" fillId="2" borderId="8" xfId="0" applyFill="1" applyBorder="1"/>
    <xf numFmtId="0" fontId="0" fillId="2" borderId="9" xfId="0" applyFill="1" applyBorder="1"/>
    <xf numFmtId="164" fontId="0" fillId="3" borderId="1" xfId="0" applyNumberFormat="1" applyFill="1" applyBorder="1"/>
    <xf numFmtId="9" fontId="0" fillId="3" borderId="1" xfId="1" applyFont="1" applyFill="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2" borderId="0" xfId="0" applyFill="1" applyAlignment="1">
      <alignment horizontal="left" wrapText="1"/>
    </xf>
    <xf numFmtId="1" fontId="0" fillId="2" borderId="0" xfId="0" applyNumberFormat="1" applyFill="1" applyAlignment="1">
      <alignment horizontal="left"/>
    </xf>
    <xf numFmtId="0" fontId="0" fillId="2" borderId="1" xfId="0" applyFill="1" applyBorder="1" applyAlignment="1">
      <alignment horizontal="left" vertical="top" wrapText="1"/>
    </xf>
    <xf numFmtId="164" fontId="0" fillId="4" borderId="1" xfId="0" applyNumberFormat="1" applyFill="1" applyBorder="1"/>
    <xf numFmtId="164" fontId="0" fillId="6" borderId="1" xfId="0" applyNumberFormat="1" applyFill="1" applyBorder="1"/>
    <xf numFmtId="164" fontId="2" fillId="2" borderId="1" xfId="0" applyNumberFormat="1" applyFont="1" applyFill="1" applyBorder="1"/>
    <xf numFmtId="0" fontId="0" fillId="2" borderId="1" xfId="0" applyFill="1" applyBorder="1"/>
    <xf numFmtId="0" fontId="0" fillId="2" borderId="1" xfId="0" applyFill="1" applyBorder="1" applyAlignment="1">
      <alignment horizontal="center"/>
    </xf>
    <xf numFmtId="164" fontId="0" fillId="5" borderId="1" xfId="0" applyNumberFormat="1" applyFill="1" applyBorder="1"/>
    <xf numFmtId="164" fontId="0" fillId="7" borderId="1" xfId="0" applyNumberFormat="1" applyFill="1" applyBorder="1"/>
    <xf numFmtId="164" fontId="0" fillId="2" borderId="1" xfId="0" applyNumberFormat="1" applyFill="1" applyBorder="1"/>
    <xf numFmtId="1" fontId="0" fillId="2" borderId="2" xfId="0" applyNumberFormat="1" applyFill="1" applyBorder="1"/>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6"/>
  <sheetViews>
    <sheetView tabSelected="1" zoomScale="130" zoomScaleNormal="130" workbookViewId="0">
      <selection activeCell="K5" sqref="K5:N11"/>
    </sheetView>
  </sheetViews>
  <sheetFormatPr defaultRowHeight="15" x14ac:dyDescent="0.25"/>
  <cols>
    <col min="1" max="2" width="2.7109375" style="4" customWidth="1"/>
    <col min="3" max="3" width="9.140625" style="4" customWidth="1"/>
    <col min="4" max="4" width="7.28515625" style="4" customWidth="1"/>
    <col min="5" max="5" width="8.28515625" style="4" customWidth="1"/>
    <col min="6" max="6" width="1.85546875" style="4" customWidth="1"/>
    <col min="7" max="7" width="4.85546875" style="4" customWidth="1"/>
    <col min="8" max="8" width="10.85546875" style="4" customWidth="1"/>
    <col min="9" max="9" width="2.7109375" style="4" customWidth="1"/>
    <col min="10" max="10" width="17" style="4" customWidth="1"/>
    <col min="11" max="16384" width="9.140625" style="4"/>
  </cols>
  <sheetData>
    <row r="2" spans="2:14" ht="12" customHeight="1" x14ac:dyDescent="0.25">
      <c r="B2" s="1"/>
      <c r="C2" s="2"/>
      <c r="D2" s="2"/>
      <c r="E2" s="2"/>
      <c r="F2" s="2"/>
      <c r="G2" s="2"/>
      <c r="H2" s="2"/>
      <c r="I2" s="3"/>
    </row>
    <row r="3" spans="2:14" ht="141.75" customHeight="1" x14ac:dyDescent="0.25">
      <c r="B3" s="5"/>
      <c r="C3" s="23" t="s">
        <v>12</v>
      </c>
      <c r="D3" s="23"/>
      <c r="E3" s="23"/>
      <c r="F3" s="23"/>
      <c r="G3" s="23"/>
      <c r="H3" s="23"/>
      <c r="I3" s="6"/>
      <c r="K3" s="21"/>
      <c r="L3" s="21"/>
      <c r="M3" s="21"/>
    </row>
    <row r="4" spans="2:14" x14ac:dyDescent="0.25">
      <c r="B4" s="5"/>
      <c r="C4" s="8"/>
      <c r="D4" s="8"/>
      <c r="E4" s="8"/>
      <c r="F4" s="8"/>
      <c r="G4" s="8"/>
      <c r="H4" s="8"/>
      <c r="I4" s="6"/>
    </row>
    <row r="5" spans="2:14" x14ac:dyDescent="0.25">
      <c r="B5" s="5"/>
      <c r="C5" s="27" t="s">
        <v>7</v>
      </c>
      <c r="D5" s="27"/>
      <c r="E5" s="27"/>
      <c r="F5" s="27"/>
      <c r="G5" s="27"/>
      <c r="H5" s="14">
        <v>132650</v>
      </c>
      <c r="I5" s="6"/>
      <c r="K5" s="22"/>
      <c r="L5" s="22"/>
      <c r="M5" s="22"/>
      <c r="N5" s="22"/>
    </row>
    <row r="6" spans="2:14" x14ac:dyDescent="0.25">
      <c r="B6" s="5"/>
      <c r="C6" s="27" t="s">
        <v>8</v>
      </c>
      <c r="D6" s="27"/>
      <c r="E6" s="27"/>
      <c r="F6" s="27"/>
      <c r="G6" s="27"/>
      <c r="H6" s="15">
        <v>0.4</v>
      </c>
      <c r="I6" s="6"/>
      <c r="K6" s="22"/>
      <c r="L6" s="22"/>
      <c r="M6" s="22"/>
      <c r="N6" s="22"/>
    </row>
    <row r="7" spans="2:14" x14ac:dyDescent="0.25">
      <c r="B7" s="5"/>
      <c r="C7" s="27" t="s">
        <v>9</v>
      </c>
      <c r="D7" s="27"/>
      <c r="E7" s="27"/>
      <c r="F7" s="27"/>
      <c r="G7" s="27"/>
      <c r="H7" s="14">
        <v>8000</v>
      </c>
      <c r="I7" s="8"/>
      <c r="J7" s="5"/>
      <c r="K7" s="22"/>
      <c r="L7" s="22"/>
      <c r="M7" s="22"/>
      <c r="N7" s="22"/>
    </row>
    <row r="8" spans="2:14" x14ac:dyDescent="0.25">
      <c r="B8" s="5"/>
      <c r="C8" s="8"/>
      <c r="D8" s="8"/>
      <c r="E8" s="8"/>
      <c r="F8" s="8"/>
      <c r="G8" s="8"/>
      <c r="H8" s="8"/>
      <c r="I8" s="8"/>
      <c r="J8" s="5"/>
      <c r="K8" s="22"/>
      <c r="L8" s="22"/>
      <c r="M8" s="22"/>
      <c r="N8" s="22"/>
    </row>
    <row r="9" spans="2:14" x14ac:dyDescent="0.25">
      <c r="B9" s="5"/>
      <c r="C9" s="9" t="s">
        <v>5</v>
      </c>
      <c r="D9" s="28" t="s">
        <v>6</v>
      </c>
      <c r="E9" s="28"/>
      <c r="F9" s="8"/>
      <c r="G9" s="27" t="s">
        <v>11</v>
      </c>
      <c r="H9" s="27"/>
      <c r="I9" s="8"/>
      <c r="J9" s="5"/>
      <c r="K9" s="22"/>
      <c r="L9" s="22"/>
      <c r="M9" s="22"/>
      <c r="N9" s="22"/>
    </row>
    <row r="10" spans="2:14" x14ac:dyDescent="0.25">
      <c r="B10" s="5"/>
      <c r="C10" s="18" t="s">
        <v>0</v>
      </c>
      <c r="D10" s="16">
        <v>477</v>
      </c>
      <c r="E10" s="7">
        <f>D10/SUM($D$10:$D$14)</f>
        <v>0.56382978723404253</v>
      </c>
      <c r="F10" s="8"/>
      <c r="G10" s="29">
        <f>$H$7+($H$5*$H$6-$H$7*5)*E10</f>
        <v>15363.617021276596</v>
      </c>
      <c r="H10" s="29"/>
      <c r="I10" s="8"/>
      <c r="J10" s="32"/>
      <c r="K10" s="22"/>
      <c r="L10" s="22"/>
      <c r="M10" s="22"/>
      <c r="N10" s="22"/>
    </row>
    <row r="11" spans="2:14" x14ac:dyDescent="0.25">
      <c r="B11" s="5"/>
      <c r="C11" s="20" t="s">
        <v>1</v>
      </c>
      <c r="D11" s="16">
        <v>134</v>
      </c>
      <c r="E11" s="7">
        <f t="shared" ref="E11:E14" si="0">D11/SUM($D$10:$D$14)</f>
        <v>0.15839243498817968</v>
      </c>
      <c r="F11" s="8"/>
      <c r="G11" s="30">
        <f>$H$7+($H$5*$H$6-$H$7*5)*E11</f>
        <v>10068.605200945627</v>
      </c>
      <c r="H11" s="30"/>
      <c r="I11" s="8"/>
      <c r="J11" s="32"/>
      <c r="K11" s="22"/>
      <c r="L11" s="22"/>
      <c r="M11" s="22"/>
      <c r="N11" s="22"/>
    </row>
    <row r="12" spans="2:14" x14ac:dyDescent="0.25">
      <c r="B12" s="5"/>
      <c r="C12" s="9" t="s">
        <v>2</v>
      </c>
      <c r="D12" s="16">
        <v>44</v>
      </c>
      <c r="E12" s="7">
        <f t="shared" si="0"/>
        <v>5.2009456264775412E-2</v>
      </c>
      <c r="F12" s="8"/>
      <c r="G12" s="31">
        <f>$H$7+($H$5*$H$6-$H$7*5)*E12</f>
        <v>8679.2434988179666</v>
      </c>
      <c r="H12" s="31"/>
      <c r="I12" s="8"/>
      <c r="J12" s="32"/>
    </row>
    <row r="13" spans="2:14" x14ac:dyDescent="0.25">
      <c r="B13" s="5"/>
      <c r="C13" s="17" t="s">
        <v>3</v>
      </c>
      <c r="D13" s="16">
        <v>51</v>
      </c>
      <c r="E13" s="7">
        <f t="shared" si="0"/>
        <v>6.0283687943262408E-2</v>
      </c>
      <c r="F13" s="8"/>
      <c r="G13" s="24">
        <f>$H$7+($H$5*$H$6-$H$7*5)*E13</f>
        <v>8787.3049645390074</v>
      </c>
      <c r="H13" s="24"/>
      <c r="I13" s="8"/>
      <c r="J13" s="32"/>
    </row>
    <row r="14" spans="2:14" x14ac:dyDescent="0.25">
      <c r="B14" s="5"/>
      <c r="C14" s="19" t="s">
        <v>4</v>
      </c>
      <c r="D14" s="16">
        <v>140</v>
      </c>
      <c r="E14" s="7">
        <f t="shared" si="0"/>
        <v>0.16548463356973994</v>
      </c>
      <c r="F14" s="8"/>
      <c r="G14" s="25">
        <f>$H$7+($H$5*$H$6-$H$7*5)*E14</f>
        <v>10161.229314420803</v>
      </c>
      <c r="H14" s="25"/>
      <c r="I14" s="8"/>
      <c r="J14" s="32"/>
    </row>
    <row r="15" spans="2:14" x14ac:dyDescent="0.25">
      <c r="B15" s="5"/>
      <c r="C15" s="10" t="s">
        <v>10</v>
      </c>
      <c r="D15" s="10">
        <f>SUM(D10:D14)</f>
        <v>846</v>
      </c>
      <c r="E15" s="8"/>
      <c r="F15" s="8"/>
      <c r="G15" s="26">
        <f>SUM(G10:G14)</f>
        <v>53060</v>
      </c>
      <c r="H15" s="26"/>
      <c r="I15" s="8"/>
      <c r="J15" s="5"/>
    </row>
    <row r="16" spans="2:14" ht="12" customHeight="1" x14ac:dyDescent="0.25">
      <c r="B16" s="11"/>
      <c r="C16" s="12"/>
      <c r="D16" s="12"/>
      <c r="E16" s="12"/>
      <c r="F16" s="12"/>
      <c r="G16" s="12"/>
      <c r="H16" s="12"/>
      <c r="I16" s="13"/>
    </row>
  </sheetData>
  <mergeCells count="14">
    <mergeCell ref="G15:H15"/>
    <mergeCell ref="C5:G5"/>
    <mergeCell ref="C6:G6"/>
    <mergeCell ref="C7:G7"/>
    <mergeCell ref="D9:E9"/>
    <mergeCell ref="G9:H9"/>
    <mergeCell ref="G10:H10"/>
    <mergeCell ref="G11:H11"/>
    <mergeCell ref="G12:H12"/>
    <mergeCell ref="K3:M3"/>
    <mergeCell ref="K5:N11"/>
    <mergeCell ref="C3:H3"/>
    <mergeCell ref="G13:H13"/>
    <mergeCell ref="G14:H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Ordförande</dc:creator>
  <cp:lastModifiedBy>Simon Wallin</cp:lastModifiedBy>
  <cp:lastPrinted>2020-03-20T13:32:48Z</cp:lastPrinted>
  <dcterms:created xsi:type="dcterms:W3CDTF">2020-03-20T13:09:42Z</dcterms:created>
  <dcterms:modified xsi:type="dcterms:W3CDTF">2020-04-15T16:58:08Z</dcterms:modified>
</cp:coreProperties>
</file>